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1230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26" i="1"/>
  <c r="F26"/>
  <c r="E26"/>
  <c r="H24"/>
  <c r="H23" l="1"/>
  <c r="H14"/>
  <c r="H18" l="1"/>
  <c r="H21" l="1"/>
  <c r="H25" l="1"/>
  <c r="H22" l="1"/>
  <c r="H20"/>
  <c r="H19"/>
  <c r="H17"/>
  <c r="H16"/>
  <c r="H15"/>
  <c r="H26" l="1"/>
</calcChain>
</file>

<file path=xl/sharedStrings.xml><?xml version="1.0" encoding="utf-8"?>
<sst xmlns="http://schemas.openxmlformats.org/spreadsheetml/2006/main" count="53" uniqueCount="44">
  <si>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</si>
  <si>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</si>
  <si>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</si>
  <si>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</si>
  <si>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</si>
  <si>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</si>
  <si>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</si>
  <si>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</si>
  <si>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</si>
  <si>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</si>
  <si>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</si>
  <si>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</si>
  <si>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</si>
  <si>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</si>
  <si>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</si>
  <si>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</si>
  <si>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</si>
  <si>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</si>
  <si>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</si>
  <si>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Լ․</t>
  </si>
  <si>
    <t>Եդիգարյան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</si>
  <si>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</si>
  <si>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</si>
  <si>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</si>
  <si>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</si>
  <si>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</si>
  <si>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 xml:space="preserve">       Տնօրեն՝         </t>
  </si>
  <si>
    <t xml:space="preserve">        Ժ.Ոսկանյան   </t>
  </si>
  <si>
    <t>Կենց.և հանր. Սննդ.ի  նյութ.</t>
  </si>
  <si>
    <t>&lt;&lt;Տուֆաշենի միջնակարգ դպրոց&gt;&gt; պետական ոչ առևտրային կազմակերպություն</t>
  </si>
  <si>
    <t>&lt;&lt;ՀՀ Շիրակի  մարզպետի աշխատակազմ&gt;&gt; պետական մարմին</t>
  </si>
  <si>
    <t>·³½³ëå³ë³ñÏÙ³Ý Ñ³Ù³Ï³ñ·Ç  ծառ.</t>
  </si>
  <si>
    <t>Կոմունալ ծառ.աղբ.</t>
  </si>
  <si>
    <t xml:space="preserve"> Պայմանագրի համարը՝  ՀԿ 110</t>
  </si>
  <si>
    <t xml:space="preserve">Պայմանագրի կնքման ամսաթիվը՝  &lt;&lt;04&gt;&gt; ապրիլ 2025 թ.                            </t>
  </si>
  <si>
    <t>Բուժ.զննության վճար</t>
  </si>
  <si>
    <t>(2025 թվականի IV եռամսյակ)</t>
  </si>
  <si>
    <t xml:space="preserve"> &lt;&lt; 08&gt;&gt; &lt;&lt;01 &gt;&gt; 2026թ.</t>
  </si>
  <si>
    <t>Փաստացի կատարված ծախսերը հազ. դրամ/ 01.10.2025-31.12.2025</t>
  </si>
  <si>
    <t>Վճարված գումարը հազ. դրամ/01.10.2025-31.12.2025</t>
  </si>
  <si>
    <t>Վճարման ժամկետը  01.10.2025-31.12.2025</t>
  </si>
  <si>
    <t>Պայմանագրի շրջանակներում&lt;&lt;01&gt;&gt; հոկտեմբերի 2025թվականից մինչև դեկտեմբերի &lt;&lt;31&gt;&gt; 2025 թվականը ընկած ժամանակահատվածում կատարվել է հետևյալ աշխատանքները, մատակարարումները և ծառայությունները.</t>
  </si>
  <si>
    <t>Գրքերի վճար</t>
  </si>
  <si>
    <t>01.10.2025-31.12.2025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</si>
</sst>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0"/>
      <color theme="1"/>
      <name val="Arial LatArm"/>
      <family val="2"/>
    </font>
    <font>
      <sz val="11"/>
      <color theme="1"/>
      <name val="Arial LatArm"/>
      <family val="2"/>
    </font>
    <font>
      <sz val="9"/>
      <color rgb="FF000099"/>
      <name val="Arial LatArm"/>
      <family val="2"/>
    </font>
    <font>
      <b/>
      <sz val="14"/>
      <color theme="1"/>
      <name val="Arial LatArm"/>
      <family val="2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i/>
      <sz val="10"/>
      <color theme="1"/>
      <name val="Arial LatArm"/>
      <family val="2"/>
    </font>
    <font>
      <sz val="8"/>
      <color theme="1"/>
      <name val="Arial LatArm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164" fontId="2" fillId="0" borderId="0" xfId="0" applyNumberFormat="1" applyFont="1"/>
    <xf numFmtId="16" fontId="2" fillId="0" borderId="0" xfId="0" applyNumberFormat="1" applyFont="1"/>
    <xf numFmtId="0" fontId="3" fillId="3" borderId="0" xfId="0" applyFont="1" applyFill="1" applyAlignment="1">
      <alignment horizontal="right" vertical="top" wrapText="1"/>
    </xf>
    <xf numFmtId="0" fontId="2" fillId="2" borderId="0" xfId="0" applyFont="1" applyFill="1"/>
    <xf numFmtId="164" fontId="2" fillId="2" borderId="0" xfId="0" applyNumberFormat="1" applyFont="1" applyFill="1"/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right" vertical="top" wrapText="1"/>
    </xf>
    <xf numFmtId="164" fontId="2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0" fontId="1" fillId="2" borderId="0" xfId="0" applyFont="1" applyFill="1"/>
    <xf numFmtId="164" fontId="1" fillId="2" borderId="0" xfId="0" applyNumberFormat="1" applyFont="1" applyFill="1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justify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1" fontId="2" fillId="0" borderId="0" xfId="0" applyNumberFormat="1" applyFont="1"/>
    <xf numFmtId="164" fontId="1" fillId="0" borderId="1" xfId="0" applyNumberFormat="1" applyFont="1" applyFill="1" applyBorder="1" applyAlignment="1">
      <alignment horizontal="center" vertical="top" wrapText="1"/>
    </xf>
    <xf numFmtId="1" fontId="2" fillId="2" borderId="0" xfId="0" applyNumberFormat="1" applyFont="1" applyFill="1"/>
    <xf numFmtId="1" fontId="2" fillId="2" borderId="0" xfId="0" applyNumberFormat="1" applyFont="1" applyFill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7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7"/>
  <sheetViews>
    <sheetView tabSelected="1" topLeftCell="A4" workbookViewId="0">
      <selection activeCell="L19" sqref="L19"/>
    </sheetView>
  </sheetViews>
  <sheetFormatPr defaultRowHeight="14.25"/>
  <cols>
    <col min="1" max="1" width="5" style="33" customWidth="1"/>
    <col min="2" max="2" width="26.7109375" style="1" customWidth="1"/>
    <col min="3" max="3" width="9.42578125" style="1" customWidth="1"/>
    <col min="4" max="4" width="8.42578125" style="1" customWidth="1"/>
    <col min="5" max="5" width="13.85546875" style="1" customWidth="1"/>
    <col min="6" max="7" width="12.42578125" style="1" customWidth="1"/>
    <col min="8" max="8" width="15.85546875" style="1" customWidth="1"/>
    <col min="9" max="9" width="12.28515625" style="1" customWidth="1"/>
    <col min="10" max="10" width="18" style="1" customWidth="1"/>
    <col min="11" max="11" width="20.28515625" style="1" customWidth="1"/>
    <col min="12" max="16384" width="9.140625" style="1"/>
  </cols>
  <sheetData>
    <row r="1" spans="1:18" ht="18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</row>
    <row r="2" spans="1:18" ht="36" customHeight="1">
      <c r="A2" s="46" t="s">
        <v>17</v>
      </c>
      <c r="B2" s="46"/>
      <c r="C2" s="46"/>
      <c r="D2" s="46"/>
      <c r="E2" s="46"/>
      <c r="F2" s="46"/>
      <c r="G2" s="46"/>
      <c r="H2" s="46"/>
      <c r="I2" s="46"/>
      <c r="J2" s="46"/>
    </row>
    <row r="3" spans="1:18">
      <c r="A3" s="47" t="s">
        <v>36</v>
      </c>
      <c r="B3" s="47"/>
      <c r="C3" s="47"/>
      <c r="D3" s="47"/>
      <c r="E3" s="47"/>
      <c r="F3" s="47"/>
      <c r="G3" s="47"/>
      <c r="H3" s="47"/>
      <c r="I3" s="47"/>
      <c r="J3" s="47"/>
    </row>
    <row r="4" spans="1:18">
      <c r="A4" s="48" t="s">
        <v>37</v>
      </c>
      <c r="B4" s="48"/>
      <c r="C4" s="48"/>
      <c r="D4" s="48"/>
      <c r="E4" s="48"/>
      <c r="F4" s="13"/>
      <c r="G4" s="13"/>
      <c r="H4" s="13"/>
      <c r="I4" s="13"/>
      <c r="J4" s="13"/>
    </row>
    <row r="5" spans="1:18">
      <c r="A5" s="49" t="s">
        <v>1</v>
      </c>
      <c r="B5" s="49"/>
      <c r="C5" s="49"/>
      <c r="D5" s="49"/>
      <c r="E5" s="49"/>
      <c r="F5" s="49"/>
      <c r="G5" s="49"/>
      <c r="H5" s="49"/>
      <c r="I5" s="49"/>
      <c r="J5" s="13"/>
    </row>
    <row r="6" spans="1:18">
      <c r="A6" s="44" t="s">
        <v>34</v>
      </c>
      <c r="B6" s="44"/>
      <c r="C6" s="44"/>
      <c r="D6" s="44"/>
      <c r="E6" s="44"/>
      <c r="F6" s="44"/>
      <c r="G6" s="44"/>
      <c r="H6" s="44"/>
      <c r="I6" s="44"/>
      <c r="J6" s="13"/>
    </row>
    <row r="7" spans="1:18">
      <c r="A7" s="44" t="s">
        <v>33</v>
      </c>
      <c r="B7" s="44"/>
      <c r="C7" s="44"/>
      <c r="D7" s="44"/>
      <c r="E7" s="44"/>
      <c r="F7" s="44"/>
      <c r="G7" s="44"/>
      <c r="H7" s="44"/>
      <c r="I7" s="44"/>
      <c r="J7" s="13"/>
    </row>
    <row r="8" spans="1:18">
      <c r="A8" s="44" t="s">
        <v>2</v>
      </c>
      <c r="B8" s="44"/>
      <c r="C8" s="44" t="s">
        <v>30</v>
      </c>
      <c r="D8" s="44"/>
      <c r="E8" s="44"/>
      <c r="F8" s="44"/>
      <c r="G8" s="44"/>
      <c r="H8" s="44"/>
      <c r="I8" s="44"/>
      <c r="J8" s="14"/>
    </row>
    <row r="9" spans="1:18">
      <c r="A9" s="52" t="s">
        <v>3</v>
      </c>
      <c r="B9" s="52"/>
      <c r="C9" s="52" t="s">
        <v>29</v>
      </c>
      <c r="D9" s="52"/>
      <c r="E9" s="52"/>
      <c r="F9" s="52"/>
      <c r="G9" s="52"/>
      <c r="H9" s="52"/>
      <c r="I9" s="52"/>
      <c r="J9" s="52"/>
    </row>
    <row r="10" spans="1:18">
      <c r="A10" s="53" t="s">
        <v>41</v>
      </c>
      <c r="B10" s="53"/>
      <c r="C10" s="53"/>
      <c r="D10" s="53"/>
      <c r="E10" s="53"/>
      <c r="F10" s="53"/>
      <c r="G10" s="53"/>
      <c r="H10" s="53"/>
      <c r="I10" s="53"/>
      <c r="J10" s="53"/>
    </row>
    <row r="11" spans="1:18">
      <c r="A11" s="53"/>
      <c r="B11" s="53"/>
      <c r="C11" s="53"/>
      <c r="D11" s="53"/>
      <c r="E11" s="53"/>
      <c r="F11" s="53"/>
      <c r="G11" s="53"/>
      <c r="H11" s="53"/>
      <c r="I11" s="53"/>
      <c r="J11" s="53"/>
    </row>
    <row r="12" spans="1:18" ht="52.5">
      <c r="A12" s="15" t="s">
        <v>4</v>
      </c>
      <c r="B12" s="16" t="s">
        <v>5</v>
      </c>
      <c r="C12" s="15" t="s">
        <v>6</v>
      </c>
      <c r="D12" s="15" t="s">
        <v>7</v>
      </c>
      <c r="E12" s="17" t="s">
        <v>38</v>
      </c>
      <c r="F12" s="17" t="s">
        <v>39</v>
      </c>
      <c r="G12" s="17" t="s">
        <v>8</v>
      </c>
      <c r="H12" s="17" t="s">
        <v>9</v>
      </c>
      <c r="I12" s="17" t="s">
        <v>40</v>
      </c>
      <c r="J12" s="17" t="s">
        <v>10</v>
      </c>
    </row>
    <row r="13" spans="1:18">
      <c r="A13" s="15">
        <v>1</v>
      </c>
      <c r="B13" s="18">
        <v>2</v>
      </c>
      <c r="C13" s="15">
        <v>3</v>
      </c>
      <c r="D13" s="18">
        <v>4</v>
      </c>
      <c r="E13" s="18">
        <v>5</v>
      </c>
      <c r="F13" s="18">
        <v>6</v>
      </c>
      <c r="G13" s="18">
        <v>7</v>
      </c>
      <c r="H13" s="18">
        <v>8</v>
      </c>
      <c r="I13" s="18">
        <v>9</v>
      </c>
      <c r="J13" s="18">
        <v>10</v>
      </c>
      <c r="K13" s="35"/>
      <c r="L13" s="2"/>
      <c r="M13" s="3"/>
      <c r="N13" s="2"/>
      <c r="O13" s="2"/>
    </row>
    <row r="14" spans="1:18">
      <c r="A14" s="39">
        <v>1</v>
      </c>
      <c r="B14" s="19" t="s">
        <v>11</v>
      </c>
      <c r="C14" s="15" t="s">
        <v>12</v>
      </c>
      <c r="D14" s="18">
        <v>21</v>
      </c>
      <c r="E14" s="20">
        <v>14304.5</v>
      </c>
      <c r="F14" s="21">
        <v>14304.5</v>
      </c>
      <c r="G14" s="22">
        <v>13536.7</v>
      </c>
      <c r="H14" s="18">
        <f>G14-F14</f>
        <v>-767.79999999999927</v>
      </c>
      <c r="I14" s="50" t="s">
        <v>43</v>
      </c>
      <c r="J14" s="23"/>
      <c r="K14" s="2"/>
      <c r="L14" s="2"/>
      <c r="N14" s="2"/>
      <c r="O14" s="4"/>
    </row>
    <row r="15" spans="1:18">
      <c r="A15" s="39">
        <v>2</v>
      </c>
      <c r="B15" s="19" t="s">
        <v>13</v>
      </c>
      <c r="C15" s="15" t="s">
        <v>14</v>
      </c>
      <c r="D15" s="21">
        <v>3</v>
      </c>
      <c r="E15" s="22">
        <v>44</v>
      </c>
      <c r="F15" s="22">
        <v>44</v>
      </c>
      <c r="G15" s="22">
        <v>100</v>
      </c>
      <c r="H15" s="20">
        <f t="shared" ref="H15:H25" si="0">G15-F15</f>
        <v>56</v>
      </c>
      <c r="I15" s="51"/>
      <c r="J15" s="23"/>
      <c r="K15" s="37"/>
      <c r="L15" s="5"/>
      <c r="M15" s="5"/>
      <c r="N15" s="6"/>
      <c r="O15" s="7"/>
      <c r="P15" s="8"/>
      <c r="Q15" s="4"/>
      <c r="R15" s="5"/>
    </row>
    <row r="16" spans="1:18">
      <c r="A16" s="39">
        <v>3</v>
      </c>
      <c r="B16" s="19" t="s">
        <v>21</v>
      </c>
      <c r="C16" s="15" t="s">
        <v>22</v>
      </c>
      <c r="D16" s="21">
        <v>2</v>
      </c>
      <c r="E16" s="22">
        <v>41.4</v>
      </c>
      <c r="F16" s="22">
        <v>41.4</v>
      </c>
      <c r="G16" s="22">
        <v>159.5</v>
      </c>
      <c r="H16" s="18">
        <f t="shared" si="0"/>
        <v>118.1</v>
      </c>
      <c r="I16" s="51"/>
      <c r="J16" s="24"/>
      <c r="K16" s="37"/>
      <c r="L16" s="6"/>
      <c r="M16" s="5"/>
      <c r="N16" s="5"/>
      <c r="O16" s="7"/>
      <c r="P16" s="8"/>
      <c r="Q16" s="4"/>
      <c r="R16" s="4"/>
    </row>
    <row r="17" spans="1:18" s="5" customFormat="1" ht="17.25" customHeight="1">
      <c r="A17" s="40">
        <v>4</v>
      </c>
      <c r="B17" s="25" t="s">
        <v>15</v>
      </c>
      <c r="C17" s="26" t="s">
        <v>12</v>
      </c>
      <c r="D17" s="21">
        <v>1</v>
      </c>
      <c r="E17" s="22">
        <v>25</v>
      </c>
      <c r="F17" s="22">
        <v>25</v>
      </c>
      <c r="G17" s="36">
        <v>25</v>
      </c>
      <c r="H17" s="22">
        <f t="shared" si="0"/>
        <v>0</v>
      </c>
      <c r="I17" s="51"/>
      <c r="J17" s="27"/>
      <c r="N17" s="6"/>
      <c r="O17" s="7"/>
      <c r="P17" s="8"/>
      <c r="Q17" s="8"/>
      <c r="R17" s="8"/>
    </row>
    <row r="18" spans="1:18" s="5" customFormat="1" ht="20.25" customHeight="1">
      <c r="A18" s="40">
        <v>5</v>
      </c>
      <c r="B18" s="25" t="s">
        <v>32</v>
      </c>
      <c r="C18" s="26" t="s">
        <v>12</v>
      </c>
      <c r="D18" s="21">
        <v>1</v>
      </c>
      <c r="E18" s="22">
        <v>3.2</v>
      </c>
      <c r="F18" s="22">
        <v>3.2</v>
      </c>
      <c r="G18" s="36">
        <v>3.2</v>
      </c>
      <c r="H18" s="22">
        <f>G18-F18</f>
        <v>0</v>
      </c>
      <c r="I18" s="26"/>
      <c r="J18" s="28"/>
      <c r="K18" s="37"/>
      <c r="L18" s="6"/>
      <c r="M18" s="6"/>
      <c r="O18" s="7"/>
      <c r="P18" s="8"/>
      <c r="Q18" s="8"/>
      <c r="R18" s="8"/>
    </row>
    <row r="19" spans="1:18" s="5" customFormat="1" ht="16.5" customHeight="1">
      <c r="A19" s="40">
        <v>6</v>
      </c>
      <c r="B19" s="25" t="s">
        <v>23</v>
      </c>
      <c r="C19" s="26" t="s">
        <v>12</v>
      </c>
      <c r="D19" s="21">
        <v>2</v>
      </c>
      <c r="E19" s="22">
        <v>43.3</v>
      </c>
      <c r="F19" s="22">
        <v>43.3</v>
      </c>
      <c r="G19" s="36">
        <v>44</v>
      </c>
      <c r="H19" s="22">
        <f t="shared" si="0"/>
        <v>0.70000000000000284</v>
      </c>
      <c r="J19" s="28"/>
      <c r="K19" s="38"/>
      <c r="L19" s="9"/>
      <c r="M19" s="9"/>
      <c r="N19" s="10"/>
      <c r="O19" s="7"/>
      <c r="P19" s="8"/>
      <c r="Q19" s="8"/>
      <c r="R19" s="8"/>
    </row>
    <row r="20" spans="1:18" s="10" customFormat="1" ht="20.25" customHeight="1">
      <c r="A20" s="41">
        <v>7</v>
      </c>
      <c r="B20" s="25" t="s">
        <v>24</v>
      </c>
      <c r="C20" s="21" t="s">
        <v>12</v>
      </c>
      <c r="D20" s="21">
        <v>1</v>
      </c>
      <c r="E20" s="22">
        <v>15</v>
      </c>
      <c r="F20" s="22">
        <v>15</v>
      </c>
      <c r="G20" s="36">
        <v>15</v>
      </c>
      <c r="H20" s="22">
        <f t="shared" si="0"/>
        <v>0</v>
      </c>
      <c r="I20" s="5"/>
      <c r="J20" s="27"/>
      <c r="K20" s="12"/>
      <c r="L20" s="12"/>
      <c r="M20" s="12"/>
      <c r="N20" s="12"/>
      <c r="O20" s="7"/>
      <c r="P20" s="8"/>
      <c r="Q20" s="8"/>
      <c r="R20" s="8"/>
    </row>
    <row r="21" spans="1:18" s="11" customFormat="1" ht="17.25" customHeight="1">
      <c r="A21" s="42">
        <v>8</v>
      </c>
      <c r="B21" s="25" t="s">
        <v>28</v>
      </c>
      <c r="C21" s="26" t="s">
        <v>12</v>
      </c>
      <c r="D21" s="21">
        <v>3</v>
      </c>
      <c r="E21" s="22">
        <v>77.900000000000006</v>
      </c>
      <c r="F21" s="22">
        <v>77.900000000000006</v>
      </c>
      <c r="G21" s="36">
        <v>171.7</v>
      </c>
      <c r="H21" s="22">
        <f>G21-F21</f>
        <v>93.799999999999983</v>
      </c>
      <c r="J21" s="27"/>
      <c r="K21" s="12"/>
      <c r="M21" s="12"/>
      <c r="O21" s="7"/>
      <c r="P21" s="8"/>
      <c r="Q21" s="8"/>
      <c r="R21" s="8"/>
    </row>
    <row r="22" spans="1:18" s="11" customFormat="1" ht="25.5" customHeight="1">
      <c r="A22" s="41">
        <v>9</v>
      </c>
      <c r="B22" s="25" t="s">
        <v>31</v>
      </c>
      <c r="C22" s="26" t="s">
        <v>12</v>
      </c>
      <c r="D22" s="21">
        <v>1</v>
      </c>
      <c r="E22" s="22">
        <v>14</v>
      </c>
      <c r="F22" s="22">
        <v>14</v>
      </c>
      <c r="G22" s="36">
        <v>13.4</v>
      </c>
      <c r="H22" s="21">
        <f t="shared" si="0"/>
        <v>-0.59999999999999964</v>
      </c>
      <c r="J22" s="28"/>
      <c r="K22" s="12"/>
      <c r="M22" s="12"/>
      <c r="O22" s="7"/>
      <c r="P22" s="8"/>
      <c r="Q22" s="8"/>
      <c r="R22" s="5"/>
    </row>
    <row r="23" spans="1:18" s="11" customFormat="1" ht="19.5" customHeight="1">
      <c r="A23" s="42">
        <v>10</v>
      </c>
      <c r="B23" s="27" t="s">
        <v>35</v>
      </c>
      <c r="C23" s="26" t="s">
        <v>12</v>
      </c>
      <c r="D23" s="21">
        <v>2</v>
      </c>
      <c r="E23" s="22">
        <v>12</v>
      </c>
      <c r="F23" s="22">
        <v>12</v>
      </c>
      <c r="G23" s="36">
        <v>12</v>
      </c>
      <c r="H23" s="21">
        <f t="shared" si="0"/>
        <v>0</v>
      </c>
      <c r="J23" s="28"/>
      <c r="K23" s="12"/>
      <c r="M23" s="12"/>
      <c r="O23" s="7"/>
      <c r="P23" s="8"/>
      <c r="Q23" s="8"/>
      <c r="R23" s="5"/>
    </row>
    <row r="24" spans="1:18" s="11" customFormat="1" ht="19.5" customHeight="1">
      <c r="A24" s="42">
        <v>11</v>
      </c>
      <c r="B24" s="27" t="s">
        <v>42</v>
      </c>
      <c r="C24" s="26" t="s">
        <v>12</v>
      </c>
      <c r="D24" s="21">
        <v>1</v>
      </c>
      <c r="E24" s="22">
        <v>10.7</v>
      </c>
      <c r="F24" s="22">
        <v>10.7</v>
      </c>
      <c r="G24" s="36">
        <v>10.7</v>
      </c>
      <c r="H24" s="21">
        <f t="shared" si="0"/>
        <v>0</v>
      </c>
      <c r="J24" s="28"/>
      <c r="K24" s="12"/>
      <c r="M24" s="12"/>
      <c r="O24" s="7"/>
      <c r="P24" s="8"/>
      <c r="Q24" s="8"/>
      <c r="R24" s="5"/>
    </row>
    <row r="25" spans="1:18" s="11" customFormat="1" ht="21.75" customHeight="1">
      <c r="A25" s="42">
        <v>12</v>
      </c>
      <c r="B25" s="27" t="s">
        <v>25</v>
      </c>
      <c r="C25" s="26" t="s">
        <v>12</v>
      </c>
      <c r="D25" s="21">
        <v>1</v>
      </c>
      <c r="E25" s="22">
        <v>20</v>
      </c>
      <c r="F25" s="22">
        <v>20</v>
      </c>
      <c r="G25" s="36">
        <v>20</v>
      </c>
      <c r="H25" s="29">
        <f t="shared" si="0"/>
        <v>0</v>
      </c>
      <c r="J25" s="27"/>
      <c r="K25" s="6"/>
      <c r="L25" s="6"/>
      <c r="M25" s="6"/>
      <c r="N25" s="5"/>
      <c r="O25" s="6"/>
      <c r="P25" s="8"/>
      <c r="Q25" s="8"/>
      <c r="R25" s="5"/>
    </row>
    <row r="26" spans="1:18">
      <c r="A26" s="15"/>
      <c r="B26" s="30" t="s">
        <v>16</v>
      </c>
      <c r="C26" s="15"/>
      <c r="D26" s="23"/>
      <c r="E26" s="31">
        <f>SUM(E14:E25)</f>
        <v>14611</v>
      </c>
      <c r="F26" s="31">
        <f>SUM(F14:F25)</f>
        <v>14611</v>
      </c>
      <c r="G26" s="31">
        <f>SUM(G14:G25)</f>
        <v>14111.200000000003</v>
      </c>
      <c r="H26" s="31">
        <f>H14+H15+H16+H17+H18+H19+H20+H21+H22+H23+H25</f>
        <v>-499.79999999999927</v>
      </c>
      <c r="I26" s="32"/>
      <c r="J26" s="23"/>
      <c r="M26" s="2"/>
      <c r="N26" s="2"/>
    </row>
    <row r="27" spans="1:18">
      <c r="B27" s="1" t="s">
        <v>26</v>
      </c>
      <c r="C27" s="43" t="s">
        <v>27</v>
      </c>
      <c r="D27" s="43"/>
      <c r="E27" s="43"/>
      <c r="F27" s="2"/>
      <c r="G27" s="2"/>
      <c r="H27" s="2"/>
      <c r="K27" s="2"/>
      <c r="M27" s="2"/>
      <c r="N27" s="2"/>
    </row>
    <row r="28" spans="1:18">
      <c r="B28" s="1" t="s">
        <v>18</v>
      </c>
      <c r="C28" s="34" t="s">
        <v>19</v>
      </c>
      <c r="D28" s="1" t="s">
        <v>20</v>
      </c>
      <c r="F28" s="2"/>
      <c r="G28" s="2"/>
      <c r="H28" s="35"/>
      <c r="I28" s="2"/>
      <c r="K28" s="2"/>
    </row>
    <row r="29" spans="1:18">
      <c r="G29" s="2"/>
      <c r="H29" s="35"/>
      <c r="I29" s="2"/>
      <c r="J29" s="2"/>
      <c r="K29" s="35"/>
    </row>
    <row r="30" spans="1:18">
      <c r="H30" s="2"/>
      <c r="I30" s="2"/>
      <c r="K30" s="2"/>
    </row>
    <row r="31" spans="1:18">
      <c r="H31" s="2"/>
      <c r="K31" s="2"/>
    </row>
    <row r="32" spans="1:18">
      <c r="I32" s="2"/>
      <c r="K32" s="2"/>
    </row>
    <row r="33" spans="8:11">
      <c r="J33" s="2"/>
    </row>
    <row r="34" spans="8:11">
      <c r="J34" s="2"/>
    </row>
    <row r="35" spans="8:11">
      <c r="H35" s="2"/>
      <c r="K35" s="35"/>
    </row>
    <row r="37" spans="8:11">
      <c r="H37" s="2"/>
    </row>
  </sheetData>
  <mergeCells count="14">
    <mergeCell ref="C27:E27"/>
    <mergeCell ref="A6:I6"/>
    <mergeCell ref="A1:J1"/>
    <mergeCell ref="A2:J2"/>
    <mergeCell ref="A3:J3"/>
    <mergeCell ref="A4:E4"/>
    <mergeCell ref="A5:I5"/>
    <mergeCell ref="I14:I17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2026-01-08T20:00:52Z</dcterms:modified>
</cp:coreProperties>
</file>